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3er trimestre 2024\CASA DE CULTURA 3ER TRIMESTRE\"/>
    </mc:Choice>
  </mc:AlternateContent>
  <xr:revisionPtr revIDLastSave="0" documentId="13_ncr:1_{85D8A4B2-1028-420C-B101-C6D16274BE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B7" i="1"/>
  <c r="E7" i="1"/>
  <c r="F7" i="1"/>
  <c r="C10" i="1" l="1"/>
  <c r="C37" i="1" s="1"/>
  <c r="G26" i="1" l="1"/>
  <c r="F26" i="1"/>
  <c r="E26" i="1"/>
  <c r="D26" i="1"/>
  <c r="C26" i="1"/>
  <c r="B26" i="1"/>
  <c r="G23" i="1"/>
  <c r="F23" i="1"/>
  <c r="E23" i="1"/>
  <c r="D23" i="1"/>
  <c r="C23" i="1"/>
  <c r="B23" i="1"/>
  <c r="G19" i="1"/>
  <c r="F19" i="1"/>
  <c r="E19" i="1"/>
  <c r="D19" i="1"/>
  <c r="C19" i="1"/>
  <c r="B19" i="1"/>
  <c r="F10" i="1"/>
  <c r="E10" i="1"/>
  <c r="B10" i="1"/>
  <c r="F31" i="1"/>
  <c r="E31" i="1"/>
  <c r="G11" i="1"/>
  <c r="D13" i="1"/>
  <c r="D14" i="1"/>
  <c r="G14" i="1" s="1"/>
  <c r="D15" i="1"/>
  <c r="G15" i="1" s="1"/>
  <c r="D16" i="1"/>
  <c r="G16" i="1" s="1"/>
  <c r="D17" i="1"/>
  <c r="D18" i="1"/>
  <c r="D8" i="1"/>
  <c r="D7" i="1" s="1"/>
  <c r="B31" i="1"/>
  <c r="G35" i="1"/>
  <c r="G34" i="1"/>
  <c r="G33" i="1"/>
  <c r="D35" i="1"/>
  <c r="D34" i="1"/>
  <c r="D33" i="1"/>
  <c r="G30" i="1"/>
  <c r="G32" i="1"/>
  <c r="G31" i="1"/>
  <c r="D32" i="1"/>
  <c r="D31" i="1"/>
  <c r="C31" i="1"/>
  <c r="G29" i="1"/>
  <c r="D27" i="1"/>
  <c r="D30" i="1"/>
  <c r="D29" i="1"/>
  <c r="D28" i="1"/>
  <c r="G28" i="1" s="1"/>
  <c r="G27" i="1"/>
  <c r="G24" i="1"/>
  <c r="D25" i="1"/>
  <c r="G25" i="1" s="1"/>
  <c r="D24" i="1"/>
  <c r="G20" i="1"/>
  <c r="G21" i="1"/>
  <c r="G22" i="1"/>
  <c r="D20" i="1"/>
  <c r="D21" i="1"/>
  <c r="D22" i="1"/>
  <c r="G18" i="1"/>
  <c r="G12" i="1"/>
  <c r="G13" i="1"/>
  <c r="G17" i="1"/>
  <c r="D12" i="1"/>
  <c r="F37" i="1" l="1"/>
  <c r="F6" i="1"/>
  <c r="E6" i="1"/>
  <c r="E37" i="1"/>
  <c r="B37" i="1"/>
  <c r="B6" i="1"/>
  <c r="G8" i="1"/>
  <c r="D9" i="1"/>
  <c r="G9" i="1" s="1"/>
  <c r="D10" i="1"/>
  <c r="D37" i="1" s="1"/>
  <c r="G7" i="1" l="1"/>
  <c r="G10" i="1"/>
  <c r="G37" i="1" s="1"/>
  <c r="D6" i="1"/>
  <c r="G6" i="1" l="1"/>
  <c r="C7" i="1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<sst xmlns="http://schemas.openxmlformats.org/spreadsheetml/2006/main" count="43" uniqueCount="43">
  <si>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</si>
  <si>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</si>
  <si>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</si>
  <si>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</si>
  <si>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</si>
  <si>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</si>
  <si>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</si>
  <si>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</si>
  <si>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</si>
  <si>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</si>
  <si>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</si>
  <si>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</si>
  <si>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</si>
  <si>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</si>
  <si>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</si>
  <si>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</si>
  <si>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</si>
  <si>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</si>
  <si>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</si>
  <si>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</si>
  <si>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</si>
  <si>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</si>
  <si>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</si>
  <si>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</si>
  <si>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</si>
  <si>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</si>
  <si>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</si>
  <si>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</si>
  <si>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</si>
  <si>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</si>
  <si>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</si>
  <si>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</si>
  <si>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</si>
  <si>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</si>
  <si>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</si>
  <si>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</si>
  <si>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</si>
  <si>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</si>
  <si>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</si>
  <si>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</si>
  <si>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</si>
  <si>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</si>
  <si>
    <t>Casa de la Cultura Fray Nicolás P. Navarrete del Municipio de Santiago Maravatío, Guanajuato.
Gasto por Categoría Programática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</si>
</sst>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  <numFmt numFmtId="168" formatCode="_-&quot;$&quot;* #,##0.00_-;\-&quot;$&quot;* #,##0.00_-;_-&quot;$&quot;* &quot;-&quot;??_-;_-@_-"/>
    <numFmt numFmtId="169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2" fillId="0" borderId="14" xfId="0" applyNumberFormat="1" applyFont="1" applyFill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8" fillId="0" borderId="3" xfId="0" applyFont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44" fontId="7" fillId="0" borderId="14" xfId="0" applyNumberFormat="1" applyFont="1" applyFill="1" applyBorder="1" applyProtection="1">
      <protection locked="0"/>
    </xf>
    <xf numFmtId="0" fontId="5" fillId="0" borderId="0" xfId="0" applyFont="1"/>
    <xf numFmtId="4" fontId="2" fillId="0" borderId="14" xfId="0" applyNumberFormat="1" applyFont="1" applyBorder="1" applyProtection="1">
      <protection locked="0"/>
    </xf>
    <xf numFmtId="0" fontId="7" fillId="0" borderId="2" xfId="9" applyFont="1" applyBorder="1" applyAlignment="1">
      <alignment horizontal="center" vertical="center" wrapText="1"/>
    </xf>
    <xf numFmtId="4" fontId="7" fillId="0" borderId="12" xfId="0" applyNumberFormat="1" applyFont="1" applyBorder="1" applyProtection="1">
      <protection locked="0"/>
    </xf>
    <xf numFmtId="44" fontId="5" fillId="0" borderId="12" xfId="0" applyNumberFormat="1" applyFont="1" applyBorder="1" applyProtection="1">
      <protection locked="0"/>
    </xf>
    <xf numFmtId="165" fontId="5" fillId="0" borderId="12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4" fontId="2" fillId="0" borderId="14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8" xr:uid="{DDFCDB11-E2D8-4F46-BD98-39109EC51174}"/>
    <cellStyle name="Millares 2 3" xfId="4" xr:uid="{00000000-0005-0000-0000-000003000000}"/>
    <cellStyle name="Millares 2 3 2" xfId="19" xr:uid="{63BF0A2A-0896-4DC8-B0CC-4D2796D9658F}"/>
    <cellStyle name="Millares 2 4" xfId="17" xr:uid="{5E3B5D46-DB44-45E0-9B26-D4CBF676D258}"/>
    <cellStyle name="Millares 3" xfId="5" xr:uid="{00000000-0005-0000-0000-000004000000}"/>
    <cellStyle name="Millares 3 2" xfId="20" xr:uid="{C33C1D9F-F6DF-44B5-9724-30C25807D692}"/>
    <cellStyle name="Moneda 2" xfId="6" xr:uid="{00000000-0005-0000-0000-000005000000}"/>
    <cellStyle name="Moneda 2 2" xfId="21" xr:uid="{7CDEC75C-7287-473C-85A6-6F121091D12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showGridLines="0" tabSelected="1" zoomScaleNormal="100" zoomScaleSheetLayoutView="90" workbookViewId="0">
      <selection activeCell="I2" sqref="I2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33" customHeight="1" x14ac:dyDescent="0.2">
      <c r="A1" s="36" t="s">
        <v>42</v>
      </c>
      <c r="B1" s="37"/>
      <c r="C1" s="37"/>
      <c r="D1" s="37"/>
      <c r="E1" s="37"/>
      <c r="F1" s="37"/>
      <c r="G1" s="38"/>
    </row>
    <row r="2" spans="1:7" ht="14.4" customHeight="1" x14ac:dyDescent="0.2">
      <c r="A2" s="12"/>
      <c r="B2" s="33" t="s">
        <v>0</v>
      </c>
      <c r="C2" s="34"/>
      <c r="D2" s="34"/>
      <c r="E2" s="34"/>
      <c r="F2" s="35"/>
      <c r="G2" s="31" t="s">
        <v>1</v>
      </c>
    </row>
    <row r="3" spans="1:7" ht="20.399999999999999" x14ac:dyDescent="0.2">
      <c r="A3" s="13" t="s">
        <v>2</v>
      </c>
      <c r="B3" s="14" t="s">
        <v>3</v>
      </c>
      <c r="C3" s="6" t="s">
        <v>4</v>
      </c>
      <c r="D3" s="6" t="s">
        <v>5</v>
      </c>
      <c r="E3" s="6" t="s">
        <v>6</v>
      </c>
      <c r="F3" s="15" t="s">
        <v>7</v>
      </c>
      <c r="G3" s="32"/>
    </row>
    <row r="4" spans="1:7" x14ac:dyDescent="0.2">
      <c r="A4" s="16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7"/>
      <c r="B5" s="8"/>
      <c r="C5" s="26"/>
      <c r="D5" s="8"/>
      <c r="E5" s="8"/>
      <c r="F5" s="8"/>
      <c r="G5" s="8"/>
    </row>
    <row r="6" spans="1:7" x14ac:dyDescent="0.2">
      <c r="A6" s="10" t="s">
        <v>10</v>
      </c>
      <c r="B6" s="28">
        <f>+B7+B10+B19+B23+B31</f>
        <v>2113754</v>
      </c>
      <c r="C6" s="27">
        <v>0</v>
      </c>
      <c r="D6" s="28">
        <f>$D$37</f>
        <v>2113754</v>
      </c>
      <c r="E6" s="29">
        <f>+E10+E8</f>
        <v>1408724.95</v>
      </c>
      <c r="F6" s="29">
        <f>+F10+F7</f>
        <v>1410111.77</v>
      </c>
      <c r="G6" s="29">
        <f>+G10+G7</f>
        <v>705029.05</v>
      </c>
    </row>
    <row r="7" spans="1:7" x14ac:dyDescent="0.2">
      <c r="A7" s="17" t="s">
        <v>11</v>
      </c>
      <c r="B7" s="22">
        <f>+B8+B9</f>
        <v>0</v>
      </c>
      <c r="C7" s="22">
        <f ca="1">SUM(C7:C9)</f>
        <v>0</v>
      </c>
      <c r="D7" s="22">
        <f>+D8+D9</f>
        <v>0</v>
      </c>
      <c r="E7" s="22">
        <f>+E8+E9</f>
        <v>0</v>
      </c>
      <c r="F7" s="22">
        <f>+F8+F9</f>
        <v>0</v>
      </c>
      <c r="G7" s="22">
        <f>+G8</f>
        <v>0</v>
      </c>
    </row>
    <row r="8" spans="1:7" x14ac:dyDescent="0.2">
      <c r="A8" s="18" t="s">
        <v>12</v>
      </c>
      <c r="B8" s="25">
        <v>0</v>
      </c>
      <c r="C8" s="25">
        <v>0</v>
      </c>
      <c r="D8" s="19">
        <f>B8+C8</f>
        <v>0</v>
      </c>
      <c r="E8" s="25">
        <v>0</v>
      </c>
      <c r="F8" s="25">
        <v>0</v>
      </c>
      <c r="G8" s="19">
        <f>D8-E8</f>
        <v>0</v>
      </c>
    </row>
    <row r="9" spans="1:7" x14ac:dyDescent="0.2">
      <c r="A9" s="18" t="s">
        <v>13</v>
      </c>
      <c r="B9" s="19">
        <v>0</v>
      </c>
      <c r="C9" s="19">
        <v>0</v>
      </c>
      <c r="D9" s="19">
        <f>B9+C9</f>
        <v>0</v>
      </c>
      <c r="E9" s="19">
        <v>0</v>
      </c>
      <c r="F9" s="19">
        <v>0</v>
      </c>
      <c r="G9" s="19">
        <f>+D9-E9</f>
        <v>0</v>
      </c>
    </row>
    <row r="10" spans="1:7" x14ac:dyDescent="0.2">
      <c r="A10" s="20" t="s">
        <v>14</v>
      </c>
      <c r="B10" s="23">
        <f>+B11+B12+B13+B14+B15+B16+B17+B18</f>
        <v>2113754</v>
      </c>
      <c r="C10" s="19">
        <f>+C11+C12+C13+C14+C15+C16+C17+C18</f>
        <v>0</v>
      </c>
      <c r="D10" s="22">
        <f>B10+C10</f>
        <v>2113754</v>
      </c>
      <c r="E10" s="22">
        <f>SUM(E11:E18)</f>
        <v>1408724.95</v>
      </c>
      <c r="F10" s="22">
        <f>SUM(F11:F18)</f>
        <v>1410111.77</v>
      </c>
      <c r="G10" s="22">
        <f>D10-E10</f>
        <v>705029.05</v>
      </c>
    </row>
    <row r="11" spans="1:7" x14ac:dyDescent="0.2">
      <c r="A11" s="18" t="s">
        <v>15</v>
      </c>
      <c r="B11" s="39">
        <v>2113754</v>
      </c>
      <c r="C11" s="25">
        <v>0</v>
      </c>
      <c r="D11" s="19">
        <f t="shared" ref="D11:D18" si="0">B11+C11</f>
        <v>2113754</v>
      </c>
      <c r="E11" s="40">
        <v>1408724.95</v>
      </c>
      <c r="F11" s="40">
        <v>1410111.77</v>
      </c>
      <c r="G11" s="19">
        <f>D11-E11</f>
        <v>705029.05</v>
      </c>
    </row>
    <row r="12" spans="1:7" x14ac:dyDescent="0.2">
      <c r="A12" s="18" t="s">
        <v>16</v>
      </c>
      <c r="B12" s="19">
        <v>0</v>
      </c>
      <c r="C12" s="19">
        <v>0</v>
      </c>
      <c r="D12" s="19">
        <f t="shared" si="0"/>
        <v>0</v>
      </c>
      <c r="E12" s="19">
        <v>0</v>
      </c>
      <c r="F12" s="19">
        <v>0</v>
      </c>
      <c r="G12" s="19">
        <f t="shared" ref="G12:G18" si="1">D12-E12</f>
        <v>0</v>
      </c>
    </row>
    <row r="13" spans="1:7" x14ac:dyDescent="0.2">
      <c r="A13" s="18" t="s">
        <v>17</v>
      </c>
      <c r="B13" s="19">
        <v>0</v>
      </c>
      <c r="C13" s="19">
        <v>0</v>
      </c>
      <c r="D13" s="19">
        <f t="shared" si="0"/>
        <v>0</v>
      </c>
      <c r="E13" s="19">
        <v>0</v>
      </c>
      <c r="F13" s="19">
        <v>0</v>
      </c>
      <c r="G13" s="19">
        <f t="shared" si="1"/>
        <v>0</v>
      </c>
    </row>
    <row r="14" spans="1:7" x14ac:dyDescent="0.2">
      <c r="A14" s="18" t="s">
        <v>18</v>
      </c>
      <c r="B14" s="19">
        <v>0</v>
      </c>
      <c r="C14" s="19">
        <v>0</v>
      </c>
      <c r="D14" s="19">
        <f t="shared" si="0"/>
        <v>0</v>
      </c>
      <c r="E14" s="19">
        <v>0</v>
      </c>
      <c r="F14" s="19">
        <v>0</v>
      </c>
      <c r="G14" s="19">
        <f t="shared" si="1"/>
        <v>0</v>
      </c>
    </row>
    <row r="15" spans="1:7" x14ac:dyDescent="0.2">
      <c r="A15" s="18" t="s">
        <v>19</v>
      </c>
      <c r="B15" s="19">
        <v>0</v>
      </c>
      <c r="C15" s="19">
        <v>0</v>
      </c>
      <c r="D15" s="19">
        <f t="shared" si="0"/>
        <v>0</v>
      </c>
      <c r="E15" s="19">
        <v>0</v>
      </c>
      <c r="F15" s="19">
        <v>0</v>
      </c>
      <c r="G15" s="19">
        <f t="shared" si="1"/>
        <v>0</v>
      </c>
    </row>
    <row r="16" spans="1:7" x14ac:dyDescent="0.2">
      <c r="A16" s="18" t="s">
        <v>20</v>
      </c>
      <c r="B16" s="19">
        <v>0</v>
      </c>
      <c r="C16" s="19">
        <v>0</v>
      </c>
      <c r="D16" s="19">
        <f t="shared" si="0"/>
        <v>0</v>
      </c>
      <c r="E16" s="19">
        <v>0</v>
      </c>
      <c r="F16" s="19">
        <v>0</v>
      </c>
      <c r="G16" s="19">
        <f t="shared" si="1"/>
        <v>0</v>
      </c>
    </row>
    <row r="17" spans="1:7" x14ac:dyDescent="0.2">
      <c r="A17" s="18" t="s">
        <v>21</v>
      </c>
      <c r="B17" s="19">
        <v>0</v>
      </c>
      <c r="C17" s="19">
        <v>0</v>
      </c>
      <c r="D17" s="19">
        <f t="shared" si="0"/>
        <v>0</v>
      </c>
      <c r="E17" s="19">
        <v>0</v>
      </c>
      <c r="F17" s="19">
        <v>0</v>
      </c>
      <c r="G17" s="19">
        <f t="shared" si="1"/>
        <v>0</v>
      </c>
    </row>
    <row r="18" spans="1:7" x14ac:dyDescent="0.2">
      <c r="A18" s="18" t="s">
        <v>22</v>
      </c>
      <c r="B18" s="19">
        <v>0</v>
      </c>
      <c r="C18" s="19">
        <v>0</v>
      </c>
      <c r="D18" s="19">
        <f t="shared" si="0"/>
        <v>0</v>
      </c>
      <c r="E18" s="19">
        <v>0</v>
      </c>
      <c r="F18" s="19">
        <v>0</v>
      </c>
      <c r="G18" s="19">
        <f t="shared" si="1"/>
        <v>0</v>
      </c>
    </row>
    <row r="19" spans="1:7" x14ac:dyDescent="0.2">
      <c r="A19" s="20" t="s">
        <v>23</v>
      </c>
      <c r="B19" s="22">
        <f>+B20+B21+B22</f>
        <v>0</v>
      </c>
      <c r="C19" s="22">
        <f>SUM(C20:C22)</f>
        <v>0</v>
      </c>
      <c r="D19" s="22">
        <f>+B19+C19</f>
        <v>0</v>
      </c>
      <c r="E19" s="22">
        <f>SUM(E20:E22)</f>
        <v>0</v>
      </c>
      <c r="F19" s="22">
        <f>SUM(F20:F22)</f>
        <v>0</v>
      </c>
      <c r="G19" s="22">
        <f>+D19-F19</f>
        <v>0</v>
      </c>
    </row>
    <row r="20" spans="1:7" x14ac:dyDescent="0.2">
      <c r="A20" s="18" t="s">
        <v>24</v>
      </c>
      <c r="B20" s="19">
        <v>0</v>
      </c>
      <c r="C20" s="19">
        <v>0</v>
      </c>
      <c r="D20" s="19">
        <f t="shared" ref="D20:D22" si="2">+B20+C20</f>
        <v>0</v>
      </c>
      <c r="E20" s="19">
        <v>0</v>
      </c>
      <c r="F20" s="19">
        <v>0</v>
      </c>
      <c r="G20" s="19">
        <f t="shared" ref="G20:G22" si="3">+D20-F20</f>
        <v>0</v>
      </c>
    </row>
    <row r="21" spans="1:7" x14ac:dyDescent="0.2">
      <c r="A21" s="18" t="s">
        <v>25</v>
      </c>
      <c r="B21" s="19">
        <v>0</v>
      </c>
      <c r="C21" s="19">
        <v>0</v>
      </c>
      <c r="D21" s="19">
        <f t="shared" si="2"/>
        <v>0</v>
      </c>
      <c r="E21" s="19">
        <v>0</v>
      </c>
      <c r="F21" s="19">
        <v>0</v>
      </c>
      <c r="G21" s="19">
        <f t="shared" si="3"/>
        <v>0</v>
      </c>
    </row>
    <row r="22" spans="1:7" x14ac:dyDescent="0.2">
      <c r="A22" s="18" t="s">
        <v>26</v>
      </c>
      <c r="B22" s="19">
        <v>0</v>
      </c>
      <c r="C22" s="19">
        <v>0</v>
      </c>
      <c r="D22" s="19">
        <f t="shared" si="2"/>
        <v>0</v>
      </c>
      <c r="E22" s="19">
        <v>0</v>
      </c>
      <c r="F22" s="19">
        <v>0</v>
      </c>
      <c r="G22" s="19">
        <f t="shared" si="3"/>
        <v>0</v>
      </c>
    </row>
    <row r="23" spans="1:7" x14ac:dyDescent="0.2">
      <c r="A23" s="20" t="s">
        <v>27</v>
      </c>
      <c r="B23" s="22">
        <f>+B24+B25</f>
        <v>0</v>
      </c>
      <c r="C23" s="22">
        <f>SUM(C24:C25)</f>
        <v>0</v>
      </c>
      <c r="D23" s="22">
        <f>+B23+C23</f>
        <v>0</v>
      </c>
      <c r="E23" s="22">
        <f>SUM(E24:E25)</f>
        <v>0</v>
      </c>
      <c r="F23" s="22">
        <f>SUM(F24:F25)</f>
        <v>0</v>
      </c>
      <c r="G23" s="22">
        <f>+D23-F23</f>
        <v>0</v>
      </c>
    </row>
    <row r="24" spans="1:7" x14ac:dyDescent="0.2">
      <c r="A24" s="18" t="s">
        <v>28</v>
      </c>
      <c r="B24" s="19">
        <v>0</v>
      </c>
      <c r="C24" s="19">
        <v>0</v>
      </c>
      <c r="D24" s="19">
        <f t="shared" ref="D24:D25" si="4">+B24+C24</f>
        <v>0</v>
      </c>
      <c r="E24" s="19">
        <v>0</v>
      </c>
      <c r="F24" s="19">
        <v>0</v>
      </c>
      <c r="G24" s="19">
        <f>+D24-F24</f>
        <v>0</v>
      </c>
    </row>
    <row r="25" spans="1:7" x14ac:dyDescent="0.2">
      <c r="A25" s="18" t="s">
        <v>29</v>
      </c>
      <c r="B25" s="19">
        <v>0</v>
      </c>
      <c r="C25" s="19">
        <v>0</v>
      </c>
      <c r="D25" s="19">
        <f t="shared" si="4"/>
        <v>0</v>
      </c>
      <c r="E25" s="19">
        <v>0</v>
      </c>
      <c r="F25" s="19">
        <v>0</v>
      </c>
      <c r="G25" s="19">
        <f t="shared" ref="G25" si="5">+D25-F25</f>
        <v>0</v>
      </c>
    </row>
    <row r="26" spans="1:7" x14ac:dyDescent="0.2">
      <c r="A26" s="20" t="s">
        <v>30</v>
      </c>
      <c r="B26" s="22">
        <f>+B27+B28+B29+B30</f>
        <v>0</v>
      </c>
      <c r="C26" s="22">
        <f>SUM(C27:C30)</f>
        <v>0</v>
      </c>
      <c r="D26" s="22">
        <f>+B26+C26</f>
        <v>0</v>
      </c>
      <c r="E26" s="22">
        <f>SUM(E27:E30)</f>
        <v>0</v>
      </c>
      <c r="F26" s="22">
        <f>SUM(F27:F30)</f>
        <v>0</v>
      </c>
      <c r="G26" s="22">
        <f>+D26-F26</f>
        <v>0</v>
      </c>
    </row>
    <row r="27" spans="1:7" x14ac:dyDescent="0.2">
      <c r="A27" s="18" t="s">
        <v>31</v>
      </c>
      <c r="B27" s="19">
        <v>0</v>
      </c>
      <c r="C27" s="19">
        <v>0</v>
      </c>
      <c r="D27" s="19">
        <f>+B27+C27</f>
        <v>0</v>
      </c>
      <c r="E27" s="19">
        <v>0</v>
      </c>
      <c r="F27" s="19">
        <v>0</v>
      </c>
      <c r="G27" s="19">
        <f>+D27-F27</f>
        <v>0</v>
      </c>
    </row>
    <row r="28" spans="1:7" x14ac:dyDescent="0.2">
      <c r="A28" s="18" t="s">
        <v>32</v>
      </c>
      <c r="B28" s="19">
        <v>0</v>
      </c>
      <c r="C28" s="19">
        <v>0</v>
      </c>
      <c r="D28" s="19">
        <f t="shared" ref="D28:D30" si="6">+B28+C28</f>
        <v>0</v>
      </c>
      <c r="E28" s="19">
        <v>0</v>
      </c>
      <c r="F28" s="19">
        <v>0</v>
      </c>
      <c r="G28" s="19">
        <f t="shared" ref="G28:G35" si="7">+D28-F28</f>
        <v>0</v>
      </c>
    </row>
    <row r="29" spans="1:7" x14ac:dyDescent="0.2">
      <c r="A29" s="18" t="s">
        <v>33</v>
      </c>
      <c r="B29" s="19">
        <v>0</v>
      </c>
      <c r="C29" s="19">
        <v>0</v>
      </c>
      <c r="D29" s="19">
        <f t="shared" si="6"/>
        <v>0</v>
      </c>
      <c r="E29" s="19">
        <v>0</v>
      </c>
      <c r="F29" s="19">
        <v>0</v>
      </c>
      <c r="G29" s="19">
        <f t="shared" si="7"/>
        <v>0</v>
      </c>
    </row>
    <row r="30" spans="1:7" x14ac:dyDescent="0.2">
      <c r="A30" s="18" t="s">
        <v>34</v>
      </c>
      <c r="B30" s="19">
        <v>0</v>
      </c>
      <c r="C30" s="19">
        <v>0</v>
      </c>
      <c r="D30" s="19">
        <f t="shared" si="6"/>
        <v>0</v>
      </c>
      <c r="E30" s="19">
        <v>0</v>
      </c>
      <c r="F30" s="19">
        <v>0</v>
      </c>
      <c r="G30" s="19">
        <f>+D30-F30</f>
        <v>0</v>
      </c>
    </row>
    <row r="31" spans="1:7" x14ac:dyDescent="0.2">
      <c r="A31" s="20" t="s">
        <v>35</v>
      </c>
      <c r="B31" s="22">
        <f>+B32</f>
        <v>0</v>
      </c>
      <c r="C31" s="22">
        <f>+C32</f>
        <v>0</v>
      </c>
      <c r="D31" s="22">
        <f>+B31+C31</f>
        <v>0</v>
      </c>
      <c r="E31" s="22">
        <f>+E32</f>
        <v>0</v>
      </c>
      <c r="F31" s="22">
        <f>+F32</f>
        <v>0</v>
      </c>
      <c r="G31" s="22">
        <f t="shared" si="7"/>
        <v>0</v>
      </c>
    </row>
    <row r="32" spans="1:7" x14ac:dyDescent="0.2">
      <c r="A32" s="18" t="s">
        <v>36</v>
      </c>
      <c r="B32" s="19">
        <v>0</v>
      </c>
      <c r="C32" s="19">
        <v>0</v>
      </c>
      <c r="D32" s="19">
        <f>+B32+C32</f>
        <v>0</v>
      </c>
      <c r="E32" s="19">
        <v>0</v>
      </c>
      <c r="F32" s="19">
        <v>0</v>
      </c>
      <c r="G32" s="19">
        <f t="shared" si="7"/>
        <v>0</v>
      </c>
    </row>
    <row r="33" spans="1:7" x14ac:dyDescent="0.2">
      <c r="A33" s="21" t="s">
        <v>37</v>
      </c>
      <c r="B33" s="22">
        <v>0</v>
      </c>
      <c r="C33" s="22">
        <v>0</v>
      </c>
      <c r="D33" s="22">
        <f>+B33+C33</f>
        <v>0</v>
      </c>
      <c r="E33" s="22">
        <v>0</v>
      </c>
      <c r="F33" s="22">
        <v>0</v>
      </c>
      <c r="G33" s="22">
        <f t="shared" si="7"/>
        <v>0</v>
      </c>
    </row>
    <row r="34" spans="1:7" x14ac:dyDescent="0.2">
      <c r="A34" s="21" t="s">
        <v>38</v>
      </c>
      <c r="B34" s="22">
        <v>0</v>
      </c>
      <c r="C34" s="22">
        <v>0</v>
      </c>
      <c r="D34" s="22">
        <f>+B34+C34</f>
        <v>0</v>
      </c>
      <c r="E34" s="22">
        <v>0</v>
      </c>
      <c r="F34" s="22">
        <v>0</v>
      </c>
      <c r="G34" s="22">
        <f t="shared" si="7"/>
        <v>0</v>
      </c>
    </row>
    <row r="35" spans="1:7" x14ac:dyDescent="0.2">
      <c r="A35" s="21" t="s">
        <v>39</v>
      </c>
      <c r="B35" s="22">
        <v>0</v>
      </c>
      <c r="C35" s="22">
        <v>0</v>
      </c>
      <c r="D35" s="22">
        <f>+B35+C35</f>
        <v>0</v>
      </c>
      <c r="E35" s="22">
        <v>0</v>
      </c>
      <c r="F35" s="22">
        <v>0</v>
      </c>
      <c r="G35" s="22">
        <f t="shared" si="7"/>
        <v>0</v>
      </c>
    </row>
    <row r="36" spans="1:7" x14ac:dyDescent="0.2">
      <c r="A36" s="3"/>
      <c r="B36" s="9"/>
      <c r="C36" s="9"/>
      <c r="D36" s="9"/>
      <c r="E36" s="9"/>
      <c r="F36" s="9"/>
      <c r="G36" s="9"/>
    </row>
    <row r="37" spans="1:7" x14ac:dyDescent="0.2">
      <c r="A37" s="4" t="s">
        <v>40</v>
      </c>
      <c r="B37" s="11">
        <f>+B10+B19+B23+B26+B31+B33+B34+B35+B7</f>
        <v>2113754</v>
      </c>
      <c r="C37" s="11">
        <f>+C10+C19+C23+C26+C31+C33+C34+C35</f>
        <v>0</v>
      </c>
      <c r="D37" s="11">
        <f>+D10+D19+D23+D26+D31+D33+D34+D35+D7</f>
        <v>2113754</v>
      </c>
      <c r="E37" s="11">
        <f>+E10+E19+E23+E26+E31+E33+E34+E35+E8</f>
        <v>1408724.95</v>
      </c>
      <c r="F37" s="11">
        <f>+F10+F19+F23+F26+F31+F33+F34+F35+F8</f>
        <v>1410111.77</v>
      </c>
      <c r="G37" s="30">
        <f>+G10+G19+G23+G8+G26+G31+G33+G34+G35</f>
        <v>705029.05</v>
      </c>
    </row>
    <row r="40" spans="1:7" x14ac:dyDescent="0.2">
      <c r="A40" s="24" t="s">
        <v>41</v>
      </c>
    </row>
  </sheetData>
  <sheetProtection formatCells="0" formatColumns="0" formatRows="0" autoFilter="0"/>
  <protectedRanges>
    <protectedRange sqref="A38:G39 A41:G65523 B40:G40" name="Rango1"/>
    <protectedRange sqref="A18:C18 A24:A25 A29:G30 A36:G36 B33:G35 A8:A9 A11:A17 B19:G19 A20:G22 A27:A28 B23:G28 B31:G31 A32:G32 E18:G18" name="Rango1_3"/>
    <protectedRange sqref="B4:G5" name="Rango1_2_2"/>
    <protectedRange sqref="B13:C17 E13:G17 D13:D18 B7:G7 B12:G12 G11 B9:G10 D8 G8 D11" name="Rango1_3_5"/>
    <protectedRange sqref="A40" name="Rango1_1"/>
    <protectedRange sqref="B8:C8" name="Rango1_3_1"/>
    <protectedRange sqref="E8:F8" name="Rango1_3_2"/>
    <protectedRange sqref="B11:C11" name="Rango1_3_6"/>
    <protectedRange sqref="E11:F11" name="Rango1_3_7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E957F8-8052-4237-82F9-A550A7D02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2012-12-11T21:13:37Z</dcterms:created>
  <dcterms:modified xsi:type="dcterms:W3CDTF">2024-10-17T19:33:01Z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